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cklto\Desktop\산업동향\2026_入札資料\공고문_산업동향 보고서\"/>
    </mc:Choice>
  </mc:AlternateContent>
  <xr:revisionPtr revIDLastSave="0" documentId="13_ncr:1_{A0A5BDBA-6DE3-43C9-9166-69CAF4BA43BA}" xr6:coauthVersionLast="47" xr6:coauthVersionMax="47" xr10:uidLastSave="{00000000-0000-0000-0000-000000000000}"/>
  <bookViews>
    <workbookView xWindow="1040" yWindow="0" windowWidth="21590" windowHeight="13770" xr2:uid="{00000000-000D-0000-FFFF-FFFF00000000}"/>
  </bookViews>
  <sheets>
    <sheet name="연구용역A " sheetId="26" r:id="rId1"/>
  </sheets>
  <definedNames>
    <definedName name="a" localSheetId="0">#REF!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6" l="1"/>
  <c r="M9" i="26"/>
  <c r="M8" i="26"/>
  <c r="M5" i="26"/>
  <c r="M4" i="26"/>
  <c r="M6" i="26" l="1"/>
  <c r="M18" i="26" l="1"/>
</calcChain>
</file>

<file path=xl/sharedStrings.xml><?xml version="1.0" encoding="utf-8"?>
<sst xmlns="http://schemas.openxmlformats.org/spreadsheetml/2006/main" count="54" uniqueCount="37">
  <si>
    <t>비고</t>
    <phoneticPr fontId="2" type="noConversion"/>
  </si>
  <si>
    <t>항목</t>
  </si>
  <si>
    <t>합계</t>
    <phoneticPr fontId="2" type="noConversion"/>
  </si>
  <si>
    <t>책임연구원</t>
    <phoneticPr fontId="2" type="noConversion"/>
  </si>
  <si>
    <t>연구원</t>
    <phoneticPr fontId="6" type="noConversion"/>
  </si>
  <si>
    <t>내용 및 규격</t>
    <phoneticPr fontId="2" type="noConversion"/>
  </si>
  <si>
    <t>회</t>
    <phoneticPr fontId="2" type="noConversion"/>
  </si>
  <si>
    <t>월</t>
    <phoneticPr fontId="2" type="noConversion"/>
  </si>
  <si>
    <t>소계</t>
    <phoneticPr fontId="7" type="noConversion"/>
  </si>
  <si>
    <t>노무비</t>
    <phoneticPr fontId="2" type="noConversion"/>
  </si>
  <si>
    <t>순용역원가(소계의 합)</t>
    <phoneticPr fontId="2" type="noConversion"/>
  </si>
  <si>
    <t>수량</t>
    <phoneticPr fontId="2" type="noConversion"/>
  </si>
  <si>
    <t>단위</t>
    <phoneticPr fontId="7" type="noConversion"/>
  </si>
  <si>
    <t>단위</t>
    <phoneticPr fontId="2" type="noConversion"/>
  </si>
  <si>
    <t>*</t>
    <phoneticPr fontId="2" type="noConversion"/>
  </si>
  <si>
    <t>- 자료구입비</t>
    <phoneticPr fontId="2" type="noConversion"/>
  </si>
  <si>
    <t>시간</t>
    <phoneticPr fontId="2" type="noConversion"/>
  </si>
  <si>
    <t>명</t>
    <phoneticPr fontId="2" type="noConversion"/>
  </si>
  <si>
    <t>장</t>
    <phoneticPr fontId="2" type="noConversion"/>
  </si>
  <si>
    <t>1. 전문가활용비</t>
    <phoneticPr fontId="2" type="noConversion"/>
  </si>
  <si>
    <t>2. 소모품구입비</t>
    <phoneticPr fontId="2" type="noConversion"/>
  </si>
  <si>
    <t>참여율(%)</t>
    <phoneticPr fontId="7" type="noConversion"/>
  </si>
  <si>
    <t>- 원고료</t>
    <phoneticPr fontId="2" type="noConversion"/>
  </si>
  <si>
    <r>
      <rPr>
        <sz val="11"/>
        <color theme="1"/>
        <rFont val="맑은 고딕"/>
        <family val="2"/>
        <scheme val="major"/>
      </rPr>
      <t>2026. 03</t>
    </r>
    <r>
      <rPr>
        <sz val="11"/>
        <color theme="1"/>
        <rFont val="맑은 고딕"/>
        <family val="3"/>
        <charset val="129"/>
        <scheme val="major"/>
      </rPr>
      <t xml:space="preserve">. </t>
    </r>
    <r>
      <rPr>
        <sz val="11"/>
        <color theme="1"/>
        <rFont val="맑은 고딕"/>
        <family val="3"/>
        <charset val="129"/>
      </rPr>
      <t>도쿄비즈니스센터</t>
    </r>
    <phoneticPr fontId="2" type="noConversion"/>
  </si>
  <si>
    <t>단가(엔)</t>
    <phoneticPr fontId="18"/>
  </si>
  <si>
    <t>금 액(엔)</t>
    <phoneticPr fontId="18"/>
  </si>
  <si>
    <t>보고서 원고, 연구도서, 간행물 및 자료 구입</t>
    <phoneticPr fontId="2" type="noConversion"/>
  </si>
  <si>
    <r>
      <t xml:space="preserve">- </t>
    </r>
    <r>
      <rPr>
        <sz val="10"/>
        <color theme="0" tint="-0.34998626667073579"/>
        <rFont val="맑은 고딕"/>
        <family val="3"/>
        <charset val="129"/>
      </rPr>
      <t>자문위원</t>
    </r>
    <r>
      <rPr>
        <sz val="10"/>
        <color theme="0" tint="-0.34998626667073579"/>
        <rFont val="MS PGothic"/>
        <family val="2"/>
        <charset val="128"/>
      </rPr>
      <t xml:space="preserve"> </t>
    </r>
    <r>
      <rPr>
        <sz val="10"/>
        <color theme="0" tint="-0.34998626667073579"/>
        <rFont val="맑은 고딕"/>
        <family val="3"/>
        <charset val="129"/>
      </rPr>
      <t>자문료</t>
    </r>
    <phoneticPr fontId="2" type="noConversion"/>
  </si>
  <si>
    <t>소비세 제외</t>
  </si>
  <si>
    <t>※ 상기예산은 추정예산이며 운영 협의에 따라 변동 가능합니다</t>
    <phoneticPr fontId="18"/>
  </si>
  <si>
    <t>이윤(10%)</t>
    <phoneticPr fontId="2" type="noConversion"/>
  </si>
  <si>
    <t>세금(10%)</t>
    <phoneticPr fontId="2" type="noConversion"/>
  </si>
  <si>
    <t>추정가격</t>
    <phoneticPr fontId="18"/>
  </si>
  <si>
    <t>백엔 이하 절사</t>
    <phoneticPr fontId="18"/>
  </si>
  <si>
    <r>
      <t>산출내역서(예) 도쿄비즈니스센터 산업동향 보고서 발간 계획</t>
    </r>
    <r>
      <rPr>
        <b/>
        <sz val="24"/>
        <rFont val="HY헤드라인M"/>
        <family val="1"/>
      </rPr>
      <t xml:space="preserve"> </t>
    </r>
    <phoneticPr fontId="2" type="noConversion"/>
  </si>
  <si>
    <t>공급가액(순용역원가＋이윤)</t>
    <phoneticPr fontId="2" type="noConversion"/>
  </si>
  <si>
    <t>- 사무용품구입비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</si>
</sst>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.0_-;\-* #,##0.0_-;_-* &quot;-&quot;_-;_-@_-"/>
  </numFmts>
  <fonts count="2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indexed="8"/>
      <name val="Helvetica Neue"/>
      <family val="2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2" tint="-0.49998474074526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24"/>
      <name val="HY헤드라인M"/>
      <family val="1"/>
      <charset val="129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249977111117893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6"/>
      <name val="HGGothicE"/>
      <family val="3"/>
      <charset val="128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scheme val="major"/>
    </font>
    <font>
      <sz val="11"/>
      <color theme="1"/>
      <name val="맑은 고딕"/>
      <family val="2"/>
      <charset val="129"/>
      <scheme val="major"/>
    </font>
    <font>
      <b/>
      <sz val="10"/>
      <color theme="0"/>
      <name val="맑은 고딕"/>
      <family val="3"/>
      <charset val="129"/>
    </font>
    <font>
      <b/>
      <sz val="10"/>
      <color theme="0"/>
      <name val="ＭＳ Ｐゴシック"/>
      <family val="3"/>
      <charset val="129"/>
    </font>
    <font>
      <b/>
      <sz val="24"/>
      <name val="HY헤드라인M"/>
      <family val="1"/>
    </font>
    <font>
      <sz val="10"/>
      <color theme="0" tint="-0.34998626667073579"/>
      <name val="맑은 고딕"/>
      <family val="3"/>
      <charset val="129"/>
      <scheme val="minor"/>
    </font>
    <font>
      <sz val="10"/>
      <color theme="0" tint="-0.34998626667073579"/>
      <name val="맑은 고딕"/>
      <family val="3"/>
      <charset val="129"/>
    </font>
    <font>
      <sz val="10"/>
      <color theme="0" tint="-0.34998626667073579"/>
      <name val="MS PGothic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Protection="0">
      <alignment vertical="top"/>
    </xf>
    <xf numFmtId="0" fontId="1" fillId="0" borderId="0"/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/>
    <xf numFmtId="0" fontId="9" fillId="0" borderId="0" xfId="0" applyFont="1" applyAlignment="1"/>
    <xf numFmtId="41" fontId="9" fillId="0" borderId="0" xfId="1" applyFont="1" applyAlignment="1"/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" applyNumberFormat="1" applyFont="1" applyAlignment="1"/>
    <xf numFmtId="0" fontId="0" fillId="0" borderId="0" xfId="0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1" fontId="0" fillId="0" borderId="0" xfId="1" applyFont="1" applyAlignment="1"/>
    <xf numFmtId="41" fontId="10" fillId="4" borderId="12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1" fontId="13" fillId="3" borderId="1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41" fontId="3" fillId="2" borderId="5" xfId="1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41" fontId="3" fillId="5" borderId="9" xfId="1" applyFont="1" applyFill="1" applyBorder="1" applyAlignment="1">
      <alignment horizontal="center" vertical="center"/>
    </xf>
    <xf numFmtId="41" fontId="3" fillId="5" borderId="2" xfId="1" applyFont="1" applyFill="1" applyBorder="1">
      <alignment vertical="center"/>
    </xf>
    <xf numFmtId="9" fontId="3" fillId="5" borderId="2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41" fontId="10" fillId="6" borderId="9" xfId="1" applyFont="1" applyFill="1" applyBorder="1" applyAlignment="1">
      <alignment horizontal="center" vertical="center"/>
    </xf>
    <xf numFmtId="176" fontId="10" fillId="6" borderId="2" xfId="0" applyNumberFormat="1" applyFont="1" applyFill="1" applyBorder="1" applyAlignment="1">
      <alignment horizontal="center" vertical="center"/>
    </xf>
    <xf numFmtId="41" fontId="10" fillId="6" borderId="2" xfId="1" applyFont="1" applyFill="1" applyBorder="1">
      <alignment vertical="center"/>
    </xf>
    <xf numFmtId="0" fontId="10" fillId="6" borderId="2" xfId="0" applyFont="1" applyFill="1" applyBorder="1" applyAlignment="1">
      <alignment horizontal="center" vertical="center"/>
    </xf>
    <xf numFmtId="41" fontId="0" fillId="0" borderId="0" xfId="1" applyFont="1" applyAlignment="1">
      <alignment horizontal="center"/>
    </xf>
    <xf numFmtId="41" fontId="0" fillId="0" borderId="0" xfId="1" applyFont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41" fontId="3" fillId="5" borderId="2" xfId="1" applyFont="1" applyFill="1" applyBorder="1" applyAlignment="1">
      <alignment horizontal="center" vertical="center"/>
    </xf>
    <xf numFmtId="41" fontId="10" fillId="6" borderId="2" xfId="1" applyFont="1" applyFill="1" applyBorder="1" applyAlignment="1">
      <alignment horizontal="center" vertical="center"/>
    </xf>
    <xf numFmtId="0" fontId="10" fillId="4" borderId="12" xfId="1" applyNumberFormat="1" applyFont="1" applyFill="1" applyBorder="1" applyAlignment="1">
      <alignment vertical="center" wrapText="1"/>
    </xf>
    <xf numFmtId="41" fontId="14" fillId="0" borderId="1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justify" vertical="center" wrapText="1"/>
    </xf>
    <xf numFmtId="41" fontId="1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41" fontId="14" fillId="7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41" fontId="15" fillId="3" borderId="1" xfId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/>
    </xf>
    <xf numFmtId="41" fontId="15" fillId="3" borderId="1" xfId="1" applyFont="1" applyFill="1" applyBorder="1" applyAlignment="1">
      <alignment horizontal="right" vertical="center"/>
    </xf>
    <xf numFmtId="41" fontId="14" fillId="7" borderId="1" xfId="1" applyFont="1" applyFill="1" applyBorder="1" applyAlignment="1">
      <alignment horizontal="center" vertical="center"/>
    </xf>
    <xf numFmtId="41" fontId="14" fillId="3" borderId="1" xfId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77" fontId="0" fillId="0" borderId="0" xfId="1" applyNumberFormat="1" applyFont="1" applyAlignment="1">
      <alignment horizontal="center"/>
    </xf>
    <xf numFmtId="177" fontId="3" fillId="2" borderId="5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41" fontId="14" fillId="0" borderId="1" xfId="1" applyFont="1" applyBorder="1" applyAlignment="1">
      <alignment horizontal="right" vertical="center"/>
    </xf>
    <xf numFmtId="177" fontId="14" fillId="0" borderId="1" xfId="0" applyNumberFormat="1" applyFont="1" applyBorder="1" applyAlignment="1">
      <alignment horizontal="center" vertical="center"/>
    </xf>
    <xf numFmtId="41" fontId="14" fillId="7" borderId="1" xfId="1" applyFont="1" applyFill="1" applyBorder="1" applyAlignment="1">
      <alignment horizontal="center" vertical="center" wrapText="1"/>
    </xf>
    <xf numFmtId="177" fontId="14" fillId="7" borderId="1" xfId="0" applyNumberFormat="1" applyFont="1" applyFill="1" applyBorder="1" applyAlignment="1">
      <alignment horizontal="center" vertical="center"/>
    </xf>
    <xf numFmtId="41" fontId="16" fillId="7" borderId="1" xfId="1" applyFont="1" applyFill="1" applyBorder="1" applyAlignment="1">
      <alignment horizontal="center" vertical="center" wrapText="1"/>
    </xf>
    <xf numFmtId="177" fontId="16" fillId="7" borderId="1" xfId="1" applyNumberFormat="1" applyFont="1" applyFill="1" applyBorder="1" applyAlignment="1">
      <alignment horizontal="center" vertical="center" wrapText="1"/>
    </xf>
    <xf numFmtId="41" fontId="16" fillId="7" borderId="1" xfId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justify" vertical="center" wrapText="1"/>
    </xf>
    <xf numFmtId="41" fontId="26" fillId="0" borderId="1" xfId="0" applyNumberFormat="1" applyFont="1" applyBorder="1" applyAlignment="1">
      <alignment horizontal="center" vertical="center"/>
    </xf>
    <xf numFmtId="41" fontId="26" fillId="0" borderId="1" xfId="1" applyFont="1" applyBorder="1" applyAlignment="1">
      <alignment horizontal="right" vertical="center"/>
    </xf>
    <xf numFmtId="41" fontId="26" fillId="0" borderId="1" xfId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/>
    </xf>
    <xf numFmtId="177" fontId="26" fillId="0" borderId="1" xfId="0" applyNumberFormat="1" applyFont="1" applyBorder="1" applyAlignment="1">
      <alignment horizontal="center" vertical="center"/>
    </xf>
    <xf numFmtId="0" fontId="26" fillId="0" borderId="1" xfId="0" quotePrefix="1" applyFont="1" applyBorder="1" applyAlignment="1">
      <alignment horizontal="justify" vertical="center" wrapText="1"/>
    </xf>
    <xf numFmtId="41" fontId="26" fillId="7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42" fontId="10" fillId="6" borderId="2" xfId="2" applyFont="1" applyFill="1" applyBorder="1" applyAlignment="1">
      <alignment horizontal="center" vertical="center"/>
    </xf>
    <xf numFmtId="43" fontId="10" fillId="6" borderId="2" xfId="1" applyNumberFormat="1" applyFont="1" applyFill="1" applyBorder="1" applyAlignment="1">
      <alignment horizontal="right" vertical="center"/>
    </xf>
    <xf numFmtId="0" fontId="23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>
      <alignment vertical="center"/>
    </xf>
    <xf numFmtId="41" fontId="10" fillId="4" borderId="16" xfId="1" applyFont="1" applyFill="1" applyBorder="1" applyAlignment="1">
      <alignment horizontal="center" vertical="center"/>
    </xf>
    <xf numFmtId="177" fontId="10" fillId="4" borderId="16" xfId="1" applyNumberFormat="1" applyFont="1" applyFill="1" applyBorder="1" applyAlignment="1">
      <alignment horizontal="center" vertical="center"/>
    </xf>
    <xf numFmtId="176" fontId="10" fillId="4" borderId="16" xfId="0" applyNumberFormat="1" applyFont="1" applyFill="1" applyBorder="1" applyAlignment="1">
      <alignment horizontal="center" vertical="center"/>
    </xf>
    <xf numFmtId="41" fontId="10" fillId="4" borderId="16" xfId="1" applyFont="1" applyFill="1" applyBorder="1" applyAlignment="1">
      <alignment horizontal="right" vertical="center"/>
    </xf>
    <xf numFmtId="0" fontId="24" fillId="4" borderId="16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</cellXfs>
  <cellStyles count="9">
    <cellStyle name="백분율 2" xfId="7" xr:uid="{3D072853-1CE8-4838-ACF9-178F1255CED4}"/>
    <cellStyle name="쉼표 [0]" xfId="1" builtinId="6"/>
    <cellStyle name="쉼표 [0] 2" xfId="6" xr:uid="{6824CDB9-D964-497B-8EC3-A146F3D149E5}"/>
    <cellStyle name="통화 [0]" xfId="2" builtinId="7"/>
    <cellStyle name="표준" xfId="0" builtinId="0"/>
    <cellStyle name="표준 2" xfId="3" xr:uid="{00000000-0005-0000-0000-000003000000}"/>
    <cellStyle name="표준 2 2" xfId="4" xr:uid="{00000000-0005-0000-0000-000004000000}"/>
    <cellStyle name="표준 3" xfId="5" xr:uid="{4B21A19B-54BA-4282-A226-7DD0A93F6480}"/>
    <cellStyle name="표준 3 2" xfId="8" xr:uid="{7041EDED-4BDD-4527-A636-DDECAC2743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971550</xdr:colOff>
      <xdr:row>0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48">
          <a:extLst>
            <a:ext uri="{FF2B5EF4-FFF2-40B4-BE49-F238E27FC236}">
              <a16:creationId xmlns:a16="http://schemas.microsoft.com/office/drawing/2014/main" id="{32B8D87E-DC92-47FB-9B24-0270D1F59D48}"/>
            </a:ext>
          </a:extLst>
        </xdr:cNvPr>
        <xdr:cNvSpPr>
          <a:spLocks noChangeArrowheads="1"/>
        </xdr:cNvSpPr>
      </xdr:nvSpPr>
      <xdr:spPr bwMode="auto">
        <a:xfrm>
          <a:off x="7753350" y="0"/>
          <a:ext cx="5048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3" name="Rectangle 48">
          <a:extLst>
            <a:ext uri="{FF2B5EF4-FFF2-40B4-BE49-F238E27FC236}">
              <a16:creationId xmlns:a16="http://schemas.microsoft.com/office/drawing/2014/main" id="{A6CB4041-2A52-4103-9C14-D19236DA3FA1}"/>
            </a:ext>
          </a:extLst>
        </xdr:cNvPr>
        <xdr:cNvSpPr>
          <a:spLocks noChangeArrowheads="1"/>
        </xdr:cNvSpPr>
      </xdr:nvSpPr>
      <xdr:spPr bwMode="auto">
        <a:xfrm>
          <a:off x="8258175" y="0"/>
          <a:ext cx="2266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171450</xdr:colOff>
      <xdr:row>1</xdr:row>
      <xdr:rowOff>0</xdr:rowOff>
    </xdr:to>
    <xdr:sp macro="" textlink="">
      <xdr:nvSpPr>
        <xdr:cNvPr id="5" name="Rectangle 48">
          <a:extLst>
            <a:ext uri="{FF2B5EF4-FFF2-40B4-BE49-F238E27FC236}">
              <a16:creationId xmlns:a16="http://schemas.microsoft.com/office/drawing/2014/main" id="{AA0C1BEC-436A-48A7-A4CA-7FCC4B8BCE0B}"/>
            </a:ext>
          </a:extLst>
        </xdr:cNvPr>
        <xdr:cNvSpPr>
          <a:spLocks noChangeArrowheads="1"/>
        </xdr:cNvSpPr>
      </xdr:nvSpPr>
      <xdr:spPr bwMode="auto">
        <a:xfrm>
          <a:off x="11325225" y="0"/>
          <a:ext cx="6096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D289-DA6B-411A-9138-9E545A09C4BF}">
  <sheetPr>
    <pageSetUpPr fitToPage="1"/>
  </sheetPr>
  <dimension ref="A1:N30"/>
  <sheetViews>
    <sheetView tabSelected="1" zoomScale="70" zoomScaleNormal="70" workbookViewId="0">
      <selection sqref="A1:N1"/>
    </sheetView>
  </sheetViews>
  <sheetFormatPr defaultRowHeight="14"/>
  <cols>
    <col min="1" max="1" width="13.58203125" customWidth="1"/>
    <col min="2" max="2" width="25" customWidth="1"/>
    <col min="3" max="3" width="34.58203125" customWidth="1"/>
    <col min="4" max="4" width="10.9140625" style="2" customWidth="1"/>
    <col min="5" max="5" width="3.08203125" style="39" bestFit="1" customWidth="1"/>
    <col min="6" max="6" width="6.08203125" style="39" bestFit="1" customWidth="1"/>
    <col min="7" max="7" width="5.9140625" style="64" customWidth="1"/>
    <col min="8" max="8" width="3.08203125" style="1" bestFit="1" customWidth="1"/>
    <col min="9" max="9" width="4.25" style="39" bestFit="1" customWidth="1"/>
    <col min="10" max="10" width="4.25" style="1" bestFit="1" customWidth="1"/>
    <col min="11" max="11" width="4.25" style="1" customWidth="1"/>
    <col min="12" max="12" width="8.6640625" style="1" customWidth="1"/>
    <col min="13" max="13" width="16.4140625" style="2" customWidth="1"/>
    <col min="14" max="14" width="30.6640625" customWidth="1"/>
  </cols>
  <sheetData>
    <row r="1" spans="1:14" ht="31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7">
      <c r="A2" s="3"/>
      <c r="B2" s="3"/>
      <c r="C2" s="3"/>
      <c r="D2" s="15"/>
      <c r="E2" s="38"/>
      <c r="F2" s="38"/>
      <c r="G2" s="59"/>
      <c r="H2" s="12"/>
      <c r="I2" s="38"/>
      <c r="J2" s="12"/>
      <c r="K2" s="12"/>
      <c r="L2" s="12"/>
      <c r="M2" s="15"/>
      <c r="N2" s="72" t="s">
        <v>23</v>
      </c>
    </row>
    <row r="3" spans="1:14" ht="18" customHeight="1">
      <c r="A3" s="78" t="s">
        <v>1</v>
      </c>
      <c r="B3" s="79"/>
      <c r="C3" s="9" t="s">
        <v>5</v>
      </c>
      <c r="D3" s="16" t="s">
        <v>24</v>
      </c>
      <c r="E3" s="16" t="s">
        <v>14</v>
      </c>
      <c r="F3" s="16" t="s">
        <v>11</v>
      </c>
      <c r="G3" s="8" t="s">
        <v>12</v>
      </c>
      <c r="H3" s="16" t="s">
        <v>14</v>
      </c>
      <c r="I3" s="43" t="s">
        <v>11</v>
      </c>
      <c r="J3" s="8" t="s">
        <v>13</v>
      </c>
      <c r="K3" s="16" t="s">
        <v>14</v>
      </c>
      <c r="L3" s="8" t="s">
        <v>21</v>
      </c>
      <c r="M3" s="16" t="s">
        <v>25</v>
      </c>
      <c r="N3" s="8" t="s">
        <v>0</v>
      </c>
    </row>
    <row r="4" spans="1:14" ht="18" customHeight="1">
      <c r="A4" s="80" t="s">
        <v>9</v>
      </c>
      <c r="B4" s="85" t="s">
        <v>3</v>
      </c>
      <c r="C4" s="86"/>
      <c r="D4" s="87">
        <v>756800</v>
      </c>
      <c r="E4" s="88" t="s">
        <v>14</v>
      </c>
      <c r="F4" s="88">
        <v>1</v>
      </c>
      <c r="G4" s="89" t="s">
        <v>17</v>
      </c>
      <c r="H4" s="88" t="s">
        <v>14</v>
      </c>
      <c r="I4" s="88">
        <v>5</v>
      </c>
      <c r="J4" s="90" t="s">
        <v>7</v>
      </c>
      <c r="K4" s="88" t="s">
        <v>14</v>
      </c>
      <c r="L4" s="89">
        <v>0.35</v>
      </c>
      <c r="M4" s="87">
        <f>D4*F4*I4*L4</f>
        <v>1324400</v>
      </c>
      <c r="N4" s="19"/>
    </row>
    <row r="5" spans="1:14" ht="18" customHeight="1">
      <c r="A5" s="81"/>
      <c r="B5" s="85" t="s">
        <v>4</v>
      </c>
      <c r="C5" s="86"/>
      <c r="D5" s="87">
        <v>580300</v>
      </c>
      <c r="E5" s="88" t="s">
        <v>14</v>
      </c>
      <c r="F5" s="88">
        <v>1</v>
      </c>
      <c r="G5" s="89" t="s">
        <v>17</v>
      </c>
      <c r="H5" s="88" t="s">
        <v>14</v>
      </c>
      <c r="I5" s="88">
        <v>5</v>
      </c>
      <c r="J5" s="90" t="s">
        <v>7</v>
      </c>
      <c r="K5" s="88" t="s">
        <v>14</v>
      </c>
      <c r="L5" s="89">
        <v>0.3</v>
      </c>
      <c r="M5" s="87">
        <f>D5*F5*I5*L5</f>
        <v>870450</v>
      </c>
      <c r="N5" s="19"/>
    </row>
    <row r="6" spans="1:14" ht="18" customHeight="1">
      <c r="A6" s="82"/>
      <c r="B6" s="48" t="s">
        <v>8</v>
      </c>
      <c r="C6" s="49"/>
      <c r="D6" s="56"/>
      <c r="E6" s="56"/>
      <c r="F6" s="67"/>
      <c r="G6" s="68"/>
      <c r="H6" s="56"/>
      <c r="I6" s="56"/>
      <c r="J6" s="68"/>
      <c r="K6" s="56"/>
      <c r="L6" s="68"/>
      <c r="M6" s="92">
        <f>SUM(M4:M5)</f>
        <v>2194850</v>
      </c>
      <c r="N6" s="50"/>
    </row>
    <row r="7" spans="1:14" ht="18" customHeight="1">
      <c r="A7" s="81"/>
      <c r="B7" s="45" t="s">
        <v>19</v>
      </c>
      <c r="C7" s="46"/>
      <c r="D7" s="55"/>
      <c r="E7" s="20"/>
      <c r="F7" s="53"/>
      <c r="G7" s="54"/>
      <c r="H7" s="57"/>
      <c r="I7" s="53"/>
      <c r="J7" s="54"/>
      <c r="K7" s="57"/>
      <c r="L7" s="54"/>
      <c r="M7" s="55"/>
      <c r="N7" s="47"/>
    </row>
    <row r="8" spans="1:14" ht="18" customHeight="1">
      <c r="A8" s="81"/>
      <c r="B8" s="91" t="s">
        <v>27</v>
      </c>
      <c r="C8" s="86"/>
      <c r="D8" s="87">
        <v>15000</v>
      </c>
      <c r="E8" s="88" t="s">
        <v>14</v>
      </c>
      <c r="F8" s="88">
        <v>1</v>
      </c>
      <c r="G8" s="90" t="s">
        <v>16</v>
      </c>
      <c r="H8" s="88" t="s">
        <v>14</v>
      </c>
      <c r="I8" s="88">
        <v>8</v>
      </c>
      <c r="J8" s="90" t="s">
        <v>6</v>
      </c>
      <c r="K8" s="88"/>
      <c r="L8" s="90"/>
      <c r="M8" s="87">
        <f>D8*F8*I8</f>
        <v>120000</v>
      </c>
      <c r="N8" s="22"/>
    </row>
    <row r="9" spans="1:14" ht="18" customHeight="1">
      <c r="A9" s="81"/>
      <c r="B9" s="91" t="s">
        <v>22</v>
      </c>
      <c r="C9" s="86"/>
      <c r="D9" s="87">
        <v>6000</v>
      </c>
      <c r="E9" s="88" t="s">
        <v>14</v>
      </c>
      <c r="F9" s="88">
        <v>20</v>
      </c>
      <c r="G9" s="90" t="s">
        <v>18</v>
      </c>
      <c r="H9" s="88" t="s">
        <v>14</v>
      </c>
      <c r="I9" s="88">
        <v>8</v>
      </c>
      <c r="J9" s="90" t="s">
        <v>6</v>
      </c>
      <c r="K9" s="88"/>
      <c r="L9" s="90"/>
      <c r="M9" s="87">
        <f>D9*F9*I9</f>
        <v>960000</v>
      </c>
      <c r="N9" s="22"/>
    </row>
    <row r="10" spans="1:14" ht="18" customHeight="1">
      <c r="A10" s="81"/>
      <c r="B10" s="45" t="s">
        <v>20</v>
      </c>
      <c r="C10" s="46"/>
      <c r="D10" s="55"/>
      <c r="E10" s="20"/>
      <c r="F10" s="53"/>
      <c r="G10" s="54"/>
      <c r="H10" s="57"/>
      <c r="I10" s="53"/>
      <c r="J10" s="54"/>
      <c r="K10" s="57"/>
      <c r="L10" s="54"/>
      <c r="M10" s="55"/>
      <c r="N10" s="21"/>
    </row>
    <row r="11" spans="1:14" ht="18" customHeight="1">
      <c r="A11" s="81"/>
      <c r="B11" s="91" t="s">
        <v>15</v>
      </c>
      <c r="C11" s="86" t="s">
        <v>26</v>
      </c>
      <c r="D11" s="65"/>
      <c r="E11" s="44"/>
      <c r="F11" s="44"/>
      <c r="G11" s="66"/>
      <c r="H11" s="44"/>
      <c r="I11" s="44"/>
      <c r="J11" s="66"/>
      <c r="K11" s="44"/>
      <c r="L11" s="66"/>
      <c r="M11" s="65"/>
      <c r="N11" s="19"/>
    </row>
    <row r="12" spans="1:14" ht="18" customHeight="1">
      <c r="A12" s="81"/>
      <c r="B12" s="91" t="s">
        <v>36</v>
      </c>
      <c r="C12" s="86"/>
      <c r="D12" s="65"/>
      <c r="E12" s="44"/>
      <c r="F12" s="44"/>
      <c r="G12" s="66"/>
      <c r="H12" s="44"/>
      <c r="I12" s="44"/>
      <c r="J12" s="66"/>
      <c r="K12" s="44"/>
      <c r="L12" s="66"/>
      <c r="M12" s="65"/>
      <c r="N12" s="19"/>
    </row>
    <row r="13" spans="1:14" ht="18" customHeight="1">
      <c r="A13" s="81"/>
      <c r="B13" s="91"/>
      <c r="C13" s="86"/>
      <c r="D13" s="65"/>
      <c r="E13" s="44"/>
      <c r="F13" s="44"/>
      <c r="G13" s="66"/>
      <c r="H13" s="44"/>
      <c r="I13" s="44"/>
      <c r="J13" s="66"/>
      <c r="K13" s="44"/>
      <c r="L13" s="66"/>
      <c r="M13" s="65"/>
      <c r="N13" s="19"/>
    </row>
    <row r="14" spans="1:14" ht="18" customHeight="1">
      <c r="A14" s="81"/>
      <c r="B14" s="48" t="s">
        <v>8</v>
      </c>
      <c r="C14" s="51"/>
      <c r="D14" s="69"/>
      <c r="E14" s="69"/>
      <c r="F14" s="69"/>
      <c r="G14" s="70"/>
      <c r="H14" s="58"/>
      <c r="I14" s="69"/>
      <c r="J14" s="58"/>
      <c r="K14" s="58"/>
      <c r="L14" s="58"/>
      <c r="M14" s="71"/>
      <c r="N14" s="52"/>
    </row>
    <row r="15" spans="1:14" ht="18" customHeight="1" thickBot="1">
      <c r="A15" s="83" t="s">
        <v>10</v>
      </c>
      <c r="B15" s="84"/>
      <c r="C15" s="23"/>
      <c r="D15" s="24"/>
      <c r="E15" s="24"/>
      <c r="F15" s="40"/>
      <c r="G15" s="60"/>
      <c r="H15" s="25"/>
      <c r="I15" s="40"/>
      <c r="J15" s="25"/>
      <c r="K15" s="25"/>
      <c r="L15" s="25"/>
      <c r="M15" s="26"/>
      <c r="N15" s="27"/>
    </row>
    <row r="16" spans="1:14" ht="18" customHeight="1">
      <c r="A16" s="73" t="s">
        <v>30</v>
      </c>
      <c r="B16" s="74"/>
      <c r="C16" s="29"/>
      <c r="D16" s="30"/>
      <c r="E16" s="30"/>
      <c r="F16" s="41"/>
      <c r="G16" s="61"/>
      <c r="H16" s="28"/>
      <c r="I16" s="41"/>
      <c r="J16" s="28"/>
      <c r="K16" s="28"/>
      <c r="L16" s="28"/>
      <c r="M16" s="31">
        <f>(M15)*10%</f>
        <v>0</v>
      </c>
      <c r="N16" s="32"/>
    </row>
    <row r="17" spans="1:14" ht="18" customHeight="1">
      <c r="A17" s="75" t="s">
        <v>35</v>
      </c>
      <c r="B17" s="76"/>
      <c r="C17" s="33"/>
      <c r="D17" s="34"/>
      <c r="E17" s="34"/>
      <c r="F17" s="42"/>
      <c r="G17" s="62"/>
      <c r="H17" s="35"/>
      <c r="I17" s="42"/>
      <c r="J17" s="35"/>
      <c r="K17" s="35"/>
      <c r="L17" s="35"/>
      <c r="M17" s="36"/>
      <c r="N17" s="37" t="s">
        <v>28</v>
      </c>
    </row>
    <row r="18" spans="1:14" ht="18" customHeight="1">
      <c r="A18" s="94" t="s">
        <v>31</v>
      </c>
      <c r="B18" s="95"/>
      <c r="C18" s="33"/>
      <c r="D18" s="34"/>
      <c r="E18" s="34"/>
      <c r="F18" s="42"/>
      <c r="G18" s="62"/>
      <c r="H18" s="96"/>
      <c r="I18" s="42"/>
      <c r="J18" s="96"/>
      <c r="K18" s="96"/>
      <c r="L18" s="96"/>
      <c r="M18" s="97">
        <f>M17*10%</f>
        <v>0</v>
      </c>
      <c r="N18" s="37"/>
    </row>
    <row r="19" spans="1:14" ht="18" customHeight="1">
      <c r="A19" s="98" t="s">
        <v>2</v>
      </c>
      <c r="B19" s="99"/>
      <c r="C19" s="100"/>
      <c r="D19" s="101"/>
      <c r="E19" s="101"/>
      <c r="F19" s="101"/>
      <c r="G19" s="102"/>
      <c r="H19" s="103"/>
      <c r="I19" s="101"/>
      <c r="J19" s="103"/>
      <c r="K19" s="103"/>
      <c r="L19" s="103"/>
      <c r="M19" s="104"/>
      <c r="N19" s="105"/>
    </row>
    <row r="20" spans="1:14" ht="18" customHeight="1">
      <c r="A20" s="98" t="s">
        <v>32</v>
      </c>
      <c r="B20" s="98"/>
      <c r="C20" s="100"/>
      <c r="D20" s="101"/>
      <c r="E20" s="101"/>
      <c r="F20" s="101"/>
      <c r="G20" s="102"/>
      <c r="H20" s="103"/>
      <c r="I20" s="101"/>
      <c r="J20" s="103"/>
      <c r="K20" s="103"/>
      <c r="L20" s="103"/>
      <c r="M20" s="104">
        <v>4000000</v>
      </c>
      <c r="N20" s="106" t="s">
        <v>33</v>
      </c>
    </row>
    <row r="21" spans="1:14" ht="17">
      <c r="A21" s="93" t="s">
        <v>29</v>
      </c>
      <c r="B21" s="7"/>
      <c r="C21" s="7"/>
      <c r="D21" s="17"/>
      <c r="E21" s="17"/>
      <c r="F21" s="17"/>
      <c r="G21" s="63"/>
      <c r="H21" s="13"/>
      <c r="I21" s="17"/>
      <c r="J21" s="13"/>
      <c r="K21" s="13"/>
      <c r="L21" s="13"/>
      <c r="M21" s="18"/>
      <c r="N21" s="10"/>
    </row>
    <row r="22" spans="1:14" ht="17">
      <c r="A22" s="7"/>
      <c r="B22" s="7"/>
      <c r="C22" s="7"/>
      <c r="D22" s="17"/>
      <c r="E22" s="17"/>
      <c r="F22" s="17"/>
      <c r="G22" s="63"/>
      <c r="H22" s="13"/>
      <c r="I22" s="17"/>
      <c r="J22" s="13"/>
      <c r="K22" s="13"/>
      <c r="L22" s="13"/>
      <c r="M22" s="18"/>
      <c r="N22" s="10"/>
    </row>
    <row r="23" spans="1:14" s="6" customFormat="1" ht="24" customHeight="1">
      <c r="A23" s="14"/>
      <c r="B23" s="14"/>
      <c r="C23" s="5"/>
      <c r="D23" s="11"/>
    </row>
    <row r="24" spans="1:14" s="6" customFormat="1" ht="16.5" customHeight="1">
      <c r="A24" s="14"/>
      <c r="B24" s="14"/>
      <c r="C24" s="5"/>
      <c r="D24" s="11"/>
    </row>
    <row r="25" spans="1:14" s="6" customFormat="1" ht="16.5" customHeight="1">
      <c r="A25" s="14"/>
      <c r="B25" s="14"/>
      <c r="C25" s="5"/>
      <c r="D25" s="11"/>
    </row>
    <row r="26" spans="1:14" s="6" customFormat="1" ht="16.5" customHeight="1">
      <c r="A26" s="14"/>
      <c r="B26" s="14"/>
      <c r="C26" s="5"/>
      <c r="D26" s="4"/>
    </row>
    <row r="27" spans="1:14" s="6" customFormat="1" ht="16.5" customHeight="1">
      <c r="A27" s="14"/>
      <c r="B27" s="14"/>
      <c r="C27" s="5"/>
      <c r="D27" s="11"/>
    </row>
    <row r="28" spans="1:14" s="6" customFormat="1" ht="16.5" customHeight="1">
      <c r="A28" s="14"/>
      <c r="B28" s="14"/>
      <c r="C28" s="5"/>
      <c r="D28" s="11"/>
    </row>
    <row r="29" spans="1:14" ht="16.5" customHeight="1">
      <c r="A29" s="1"/>
      <c r="B29" s="1"/>
      <c r="C29" s="2"/>
      <c r="D29"/>
      <c r="E29"/>
      <c r="F29"/>
      <c r="G29"/>
      <c r="H29"/>
      <c r="I29"/>
      <c r="J29"/>
      <c r="K29"/>
      <c r="L29"/>
      <c r="M29"/>
    </row>
    <row r="30" spans="1:14" ht="16.5" customHeight="1">
      <c r="A30" s="1"/>
      <c r="B30" s="1"/>
      <c r="C30" s="2"/>
      <c r="D30"/>
      <c r="E30"/>
      <c r="F30"/>
      <c r="G30"/>
      <c r="H30"/>
      <c r="I30"/>
      <c r="J30"/>
      <c r="K30"/>
      <c r="L30"/>
      <c r="M30"/>
    </row>
  </sheetData>
  <mergeCells count="10">
    <mergeCell ref="A20:B20"/>
    <mergeCell ref="A16:B16"/>
    <mergeCell ref="A17:B17"/>
    <mergeCell ref="A18:B18"/>
    <mergeCell ref="A19:B19"/>
    <mergeCell ref="A1:N1"/>
    <mergeCell ref="A3:B3"/>
    <mergeCell ref="A4:A6"/>
    <mergeCell ref="A7:A14"/>
    <mergeCell ref="A15:B15"/>
  </mergeCells>
  <phoneticPr fontId="18"/>
  <pageMargins left="0.25" right="0.25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연구용역A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CKL TOKYO KOCCA</cp:lastModifiedBy>
  <cp:lastPrinted>2026-03-13T01:56:38Z</cp:lastPrinted>
  <dcterms:created xsi:type="dcterms:W3CDTF">2006-03-21T00:55:38Z</dcterms:created>
  <dcterms:modified xsi:type="dcterms:W3CDTF">2026-03-18T02:10:56Z</dcterms:modified>
</cp:coreProperties>
</file>